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 " sheetId="1" r:id="rId1"/>
  </sheets>
  <definedNames>
    <definedName name="_xlnm.Print_Area" localSheetId="0">'Punktacja '!$A$1:$F$72</definedName>
  </definedNames>
  <calcPr fullCalcOnLoad="1"/>
</workbook>
</file>

<file path=xl/sharedStrings.xml><?xml version="1.0" encoding="utf-8"?>
<sst xmlns="http://schemas.openxmlformats.org/spreadsheetml/2006/main" count="83" uniqueCount="28">
  <si>
    <t>MAX</t>
  </si>
  <si>
    <t>MIN</t>
  </si>
  <si>
    <t>CENA</t>
  </si>
  <si>
    <t>NR OF.</t>
  </si>
  <si>
    <t>SUMA</t>
  </si>
  <si>
    <t>ILOŚĆ PUNKTÓW ZA CENĘ</t>
  </si>
  <si>
    <t>PUNKTACJA ŁĄCZNA</t>
  </si>
  <si>
    <t>podpis Zamawiajacego</t>
  </si>
  <si>
    <t xml:space="preserve">Zabrze dn. </t>
  </si>
  <si>
    <t>PUNKTACJA           DZP/08 TP/2022</t>
  </si>
  <si>
    <t>WEROMED Tomasz Klepaczewski
Ul. Dębowa 1B
05-110 Jabłonna</t>
  </si>
  <si>
    <t>PAKIET NR 2 Kabina do fototerapii</t>
  </si>
  <si>
    <t>OKRES GWARANCJI - 10%</t>
  </si>
  <si>
    <t>CENA 80%</t>
  </si>
  <si>
    <t>PARAMETRY TECHNICZNE- 10%</t>
  </si>
  <si>
    <t>ILOŚĆ PUNKTÓW za OKRES GWARANCJI</t>
  </si>
  <si>
    <t>ILOŚĆ PUNKTÓW za PARAMETRY TECHNICZNE</t>
  </si>
  <si>
    <t>punkty</t>
  </si>
  <si>
    <t>OKRES GWARANCJI</t>
  </si>
  <si>
    <t>PARAMETRY TECHNICZNE</t>
  </si>
  <si>
    <t xml:space="preserve"> 24 miesiące gwarancji – 0 pkt
30 miesięcy gwarancji – 1 pkt
36 miesięcy gwarancji – 2 pkt
42 miesiące gwarancji - 3 pkt
48 miesięcy gwarancji - 4 pkt</t>
  </si>
  <si>
    <t>miesiące</t>
  </si>
  <si>
    <t>OKRES GWARANCJI - 20%</t>
  </si>
  <si>
    <t>ELECPOL SP. Z O.O.
ul. Łużycka 34A
61-614 Poznań</t>
  </si>
  <si>
    <t>Przedsiębiorstwo Usługowo-Handlowe „MEDEA” Sp. z o.o.
Ul. Tarnogórska 219
44-105 Gliwice</t>
  </si>
  <si>
    <t>GE Medical Systems Polska Sp. z o.o.
ul. Wołoska 9, 
02-583 Warszawa</t>
  </si>
  <si>
    <t>PAKIET NR 3 - Holtery ciśnieniowe</t>
  </si>
  <si>
    <t>PAKIET NR 4 - Holtery EKG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</si>
</sst>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name val="Times New Roman"/>
      <family val="1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7" fontId="4" fillId="34" borderId="0" xfId="0" applyNumberFormat="1" applyFont="1" applyFill="1" applyAlignment="1">
      <alignment wrapText="1"/>
    </xf>
    <xf numFmtId="0" fontId="5" fillId="34" borderId="0" xfId="0" applyFont="1" applyFill="1" applyBorder="1" applyAlignment="1">
      <alignment horizontal="left" wrapText="1"/>
    </xf>
    <xf numFmtId="177" fontId="13" fillId="33" borderId="11" xfId="0" applyNumberFormat="1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7" fontId="5" fillId="4" borderId="13" xfId="0" applyNumberFormat="1" applyFont="1" applyFill="1" applyBorder="1" applyAlignment="1">
      <alignment horizontal="center" vertical="center" wrapText="1"/>
    </xf>
    <xf numFmtId="177" fontId="6" fillId="4" borderId="12" xfId="0" applyNumberFormat="1" applyFont="1" applyFill="1" applyBorder="1" applyAlignment="1">
      <alignment horizontal="center" wrapText="1"/>
    </xf>
    <xf numFmtId="177" fontId="6" fillId="4" borderId="13" xfId="0" applyNumberFormat="1" applyFont="1" applyFill="1" applyBorder="1" applyAlignment="1">
      <alignment horizontal="center" wrapText="1"/>
    </xf>
    <xf numFmtId="177" fontId="6" fillId="4" borderId="12" xfId="0" applyNumberFormat="1" applyFont="1" applyFill="1" applyBorder="1" applyAlignment="1">
      <alignment horizontal="center" vertical="center" wrapText="1"/>
    </xf>
    <xf numFmtId="177" fontId="6" fillId="4" borderId="13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SheetLayoutView="100" workbookViewId="0" topLeftCell="A38">
      <selection activeCell="G71" sqref="G71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5" width="16.421875" style="9" customWidth="1"/>
    <col min="6" max="6" width="17.8515625" style="7" customWidth="1"/>
    <col min="7" max="16384" width="9.140625" style="1" customWidth="1"/>
  </cols>
  <sheetData>
    <row r="1" spans="2:5" ht="18.75" customHeight="1">
      <c r="B1" s="4" t="s">
        <v>9</v>
      </c>
      <c r="D1" s="6"/>
      <c r="E1" s="6"/>
    </row>
    <row r="2" spans="2:5" ht="18.75" customHeight="1">
      <c r="B2" s="4"/>
      <c r="D2" s="6"/>
      <c r="E2" s="6"/>
    </row>
    <row r="3" spans="1:9" s="40" customFormat="1" ht="16.5" customHeight="1">
      <c r="A3" s="34"/>
      <c r="B3" s="35"/>
      <c r="C3" s="31"/>
      <c r="D3" s="33"/>
      <c r="E3" s="33"/>
      <c r="F3" s="31"/>
      <c r="H3" s="41"/>
      <c r="I3" s="41"/>
    </row>
    <row r="4" spans="1:9" s="40" customFormat="1" ht="16.5" customHeight="1">
      <c r="A4" s="69" t="s">
        <v>11</v>
      </c>
      <c r="B4" s="69"/>
      <c r="C4" s="69"/>
      <c r="D4" s="69"/>
      <c r="E4" s="52"/>
      <c r="F4" s="51"/>
      <c r="H4" s="41"/>
      <c r="I4" s="41"/>
    </row>
    <row r="5" spans="1:9" s="40" customFormat="1" ht="16.5" customHeight="1">
      <c r="A5" s="3"/>
      <c r="B5" s="20" t="s">
        <v>0</v>
      </c>
      <c r="C5" s="39">
        <v>67824</v>
      </c>
      <c r="D5" s="6"/>
      <c r="E5" s="6"/>
      <c r="F5" s="19"/>
      <c r="H5" s="41"/>
      <c r="I5" s="41"/>
    </row>
    <row r="6" spans="1:9" s="40" customFormat="1" ht="16.5" customHeight="1">
      <c r="A6" s="3"/>
      <c r="B6" s="20" t="s">
        <v>1</v>
      </c>
      <c r="C6" s="39">
        <v>67824</v>
      </c>
      <c r="D6" s="6"/>
      <c r="E6" s="6"/>
      <c r="F6" s="50"/>
      <c r="H6" s="41"/>
      <c r="I6" s="41"/>
    </row>
    <row r="7" spans="1:9" s="40" customFormat="1" ht="16.5" customHeight="1">
      <c r="A7" s="3"/>
      <c r="B7" s="4"/>
      <c r="C7" s="5"/>
      <c r="D7" s="6"/>
      <c r="E7" s="6"/>
      <c r="F7" s="19"/>
      <c r="H7" s="41"/>
      <c r="I7" s="41"/>
    </row>
    <row r="8" spans="1:9" s="40" customFormat="1" ht="39.75" customHeight="1">
      <c r="A8" s="42" t="s">
        <v>3</v>
      </c>
      <c r="B8" s="26" t="s">
        <v>13</v>
      </c>
      <c r="C8" s="43" t="s">
        <v>2</v>
      </c>
      <c r="D8" s="61" t="s">
        <v>5</v>
      </c>
      <c r="E8" s="62"/>
      <c r="F8" s="44"/>
      <c r="H8" s="41"/>
      <c r="I8" s="41"/>
    </row>
    <row r="9" spans="1:9" s="40" customFormat="1" ht="44.25" customHeight="1">
      <c r="A9" s="29">
        <v>1</v>
      </c>
      <c r="B9" s="30" t="s">
        <v>10</v>
      </c>
      <c r="C9" s="38">
        <v>67824</v>
      </c>
      <c r="D9" s="59">
        <f>C6/C9*0.8</f>
        <v>0.8</v>
      </c>
      <c r="E9" s="60"/>
      <c r="F9" s="21"/>
      <c r="H9" s="41"/>
      <c r="I9" s="41"/>
    </row>
    <row r="10" spans="1:9" s="40" customFormat="1" ht="22.5" customHeight="1">
      <c r="A10" s="34"/>
      <c r="B10" s="35"/>
      <c r="C10" s="45"/>
      <c r="D10" s="31"/>
      <c r="E10" s="31"/>
      <c r="F10" s="31"/>
      <c r="H10" s="41"/>
      <c r="I10" s="41"/>
    </row>
    <row r="11" spans="1:9" s="40" customFormat="1" ht="17.25" customHeight="1">
      <c r="A11" s="22"/>
      <c r="B11" s="2"/>
      <c r="C11" s="8"/>
      <c r="D11" s="23"/>
      <c r="E11" s="23"/>
      <c r="F11" s="24"/>
      <c r="H11" s="41"/>
      <c r="I11" s="41"/>
    </row>
    <row r="12" spans="1:9" s="40" customFormat="1" ht="16.5" customHeight="1">
      <c r="A12" s="3"/>
      <c r="B12" s="20" t="s">
        <v>0</v>
      </c>
      <c r="C12" s="28">
        <v>4</v>
      </c>
      <c r="D12" s="70" t="s">
        <v>20</v>
      </c>
      <c r="E12" s="71"/>
      <c r="F12" s="71"/>
      <c r="H12" s="41"/>
      <c r="I12" s="41"/>
    </row>
    <row r="13" spans="1:9" s="40" customFormat="1" ht="16.5" customHeight="1">
      <c r="A13" s="3"/>
      <c r="B13" s="20" t="s">
        <v>1</v>
      </c>
      <c r="C13" s="28">
        <v>0</v>
      </c>
      <c r="D13" s="70"/>
      <c r="E13" s="71"/>
      <c r="F13" s="71"/>
      <c r="H13" s="41"/>
      <c r="I13" s="41"/>
    </row>
    <row r="14" spans="1:9" s="40" customFormat="1" ht="20.25" customHeight="1">
      <c r="A14" s="3"/>
      <c r="B14" s="74"/>
      <c r="C14" s="75"/>
      <c r="D14" s="72"/>
      <c r="E14" s="73"/>
      <c r="F14" s="73"/>
      <c r="H14" s="41"/>
      <c r="I14" s="41"/>
    </row>
    <row r="15" spans="1:9" s="40" customFormat="1" ht="46.5" customHeight="1">
      <c r="A15" s="16" t="s">
        <v>3</v>
      </c>
      <c r="B15" s="25" t="s">
        <v>12</v>
      </c>
      <c r="C15" s="10" t="s">
        <v>21</v>
      </c>
      <c r="D15" s="65" t="s">
        <v>15</v>
      </c>
      <c r="E15" s="66"/>
      <c r="F15" s="11"/>
      <c r="H15" s="41"/>
      <c r="I15" s="41"/>
    </row>
    <row r="16" spans="1:9" s="40" customFormat="1" ht="42" customHeight="1">
      <c r="A16" s="29">
        <v>1</v>
      </c>
      <c r="B16" s="30" t="s">
        <v>10</v>
      </c>
      <c r="C16" s="27">
        <v>24</v>
      </c>
      <c r="D16" s="57">
        <v>0</v>
      </c>
      <c r="E16" s="58"/>
      <c r="F16" s="17"/>
      <c r="H16" s="41"/>
      <c r="I16" s="41"/>
    </row>
    <row r="17" spans="1:9" s="40" customFormat="1" ht="18" customHeight="1">
      <c r="A17" s="34"/>
      <c r="B17" s="35"/>
      <c r="C17" s="32"/>
      <c r="D17" s="33"/>
      <c r="E17" s="33"/>
      <c r="F17" s="33"/>
      <c r="H17" s="41"/>
      <c r="I17" s="41"/>
    </row>
    <row r="18" spans="1:9" s="40" customFormat="1" ht="18.75" customHeight="1">
      <c r="A18" s="3"/>
      <c r="B18" s="20" t="s">
        <v>0</v>
      </c>
      <c r="C18" s="28">
        <v>10</v>
      </c>
      <c r="D18" s="70"/>
      <c r="E18" s="71"/>
      <c r="F18" s="71"/>
      <c r="H18" s="41"/>
      <c r="I18" s="41"/>
    </row>
    <row r="19" spans="1:9" s="40" customFormat="1" ht="15" customHeight="1">
      <c r="A19" s="3"/>
      <c r="B19" s="20" t="s">
        <v>1</v>
      </c>
      <c r="C19" s="28">
        <v>0</v>
      </c>
      <c r="D19" s="70"/>
      <c r="E19" s="71"/>
      <c r="F19" s="71"/>
      <c r="H19" s="41"/>
      <c r="I19" s="41"/>
    </row>
    <row r="20" spans="1:9" s="40" customFormat="1" ht="15" customHeight="1">
      <c r="A20" s="3"/>
      <c r="B20" s="74"/>
      <c r="C20" s="75"/>
      <c r="D20" s="72"/>
      <c r="E20" s="73"/>
      <c r="F20" s="73"/>
      <c r="H20" s="41"/>
      <c r="I20" s="41"/>
    </row>
    <row r="21" spans="1:9" s="40" customFormat="1" ht="42" customHeight="1">
      <c r="A21" s="16" t="s">
        <v>3</v>
      </c>
      <c r="B21" s="25" t="s">
        <v>14</v>
      </c>
      <c r="C21" s="10" t="s">
        <v>17</v>
      </c>
      <c r="D21" s="65" t="s">
        <v>16</v>
      </c>
      <c r="E21" s="66"/>
      <c r="F21" s="11"/>
      <c r="H21" s="41"/>
      <c r="I21" s="41"/>
    </row>
    <row r="22" spans="1:9" s="40" customFormat="1" ht="42" customHeight="1">
      <c r="A22" s="29">
        <v>1</v>
      </c>
      <c r="B22" s="30" t="s">
        <v>10</v>
      </c>
      <c r="C22" s="27">
        <v>10</v>
      </c>
      <c r="D22" s="57">
        <f>10/10*0.1</f>
        <v>0.1</v>
      </c>
      <c r="E22" s="58"/>
      <c r="F22" s="17"/>
      <c r="H22" s="41"/>
      <c r="I22" s="41"/>
    </row>
    <row r="23" spans="1:9" s="40" customFormat="1" ht="18.75" customHeight="1">
      <c r="A23" s="34"/>
      <c r="B23" s="35"/>
      <c r="C23" s="32"/>
      <c r="D23" s="33"/>
      <c r="E23" s="33"/>
      <c r="F23" s="33"/>
      <c r="H23" s="41"/>
      <c r="I23" s="41"/>
    </row>
    <row r="24" spans="1:9" s="40" customFormat="1" ht="16.5" customHeight="1">
      <c r="A24" s="36"/>
      <c r="B24" s="37"/>
      <c r="C24" s="32"/>
      <c r="D24" s="33"/>
      <c r="E24" s="33"/>
      <c r="F24" s="33"/>
      <c r="H24" s="41"/>
      <c r="I24" s="41"/>
    </row>
    <row r="25" spans="1:9" s="40" customFormat="1" ht="33" customHeight="1">
      <c r="A25" s="15" t="s">
        <v>3</v>
      </c>
      <c r="B25" s="26" t="s">
        <v>6</v>
      </c>
      <c r="C25" s="12" t="s">
        <v>2</v>
      </c>
      <c r="D25" s="13" t="s">
        <v>18</v>
      </c>
      <c r="E25" s="13" t="s">
        <v>19</v>
      </c>
      <c r="F25" s="14" t="s">
        <v>4</v>
      </c>
      <c r="H25" s="41"/>
      <c r="I25" s="41"/>
    </row>
    <row r="26" spans="1:9" s="40" customFormat="1" ht="43.5" customHeight="1">
      <c r="A26" s="46">
        <v>1</v>
      </c>
      <c r="B26" s="47" t="s">
        <v>10</v>
      </c>
      <c r="C26" s="48">
        <f>D9</f>
        <v>0.8</v>
      </c>
      <c r="D26" s="48">
        <f>D16</f>
        <v>0</v>
      </c>
      <c r="E26" s="48">
        <f>D22</f>
        <v>0.1</v>
      </c>
      <c r="F26" s="49">
        <f>C26+D26+E26</f>
        <v>0.9</v>
      </c>
      <c r="H26" s="41"/>
      <c r="I26" s="41"/>
    </row>
    <row r="27" spans="1:9" s="40" customFormat="1" ht="12" customHeight="1">
      <c r="A27" s="34"/>
      <c r="B27" s="35"/>
      <c r="C27" s="31"/>
      <c r="D27" s="31"/>
      <c r="E27" s="31"/>
      <c r="F27" s="18"/>
      <c r="H27" s="41"/>
      <c r="I27" s="41"/>
    </row>
    <row r="28" spans="1:9" s="40" customFormat="1" ht="19.5" customHeight="1">
      <c r="A28" s="34"/>
      <c r="B28" s="35"/>
      <c r="C28" s="31"/>
      <c r="D28" s="33"/>
      <c r="E28" s="33"/>
      <c r="F28" s="18"/>
      <c r="H28" s="41"/>
      <c r="I28" s="41"/>
    </row>
    <row r="29" spans="1:9" s="40" customFormat="1" ht="21" customHeight="1">
      <c r="A29" s="69" t="s">
        <v>26</v>
      </c>
      <c r="B29" s="69"/>
      <c r="C29" s="69"/>
      <c r="D29" s="69"/>
      <c r="E29" s="52"/>
      <c r="F29" s="51"/>
      <c r="H29" s="41"/>
      <c r="I29" s="41"/>
    </row>
    <row r="30" spans="1:6" s="2" customFormat="1" ht="15.75" customHeight="1">
      <c r="A30" s="3"/>
      <c r="B30" s="20" t="s">
        <v>0</v>
      </c>
      <c r="C30" s="39">
        <v>23256.75</v>
      </c>
      <c r="D30" s="6"/>
      <c r="E30" s="6"/>
      <c r="F30" s="19"/>
    </row>
    <row r="31" spans="1:6" s="2" customFormat="1" ht="13.5" customHeight="1">
      <c r="A31" s="3"/>
      <c r="B31" s="20" t="s">
        <v>1</v>
      </c>
      <c r="C31" s="39">
        <v>23256.75</v>
      </c>
      <c r="D31" s="6"/>
      <c r="E31" s="6"/>
      <c r="F31" s="19"/>
    </row>
    <row r="32" spans="1:6" s="2" customFormat="1" ht="14.25" customHeight="1">
      <c r="A32" s="3"/>
      <c r="B32" s="4"/>
      <c r="C32" s="5"/>
      <c r="D32" s="6"/>
      <c r="E32" s="6"/>
      <c r="F32" s="19"/>
    </row>
    <row r="33" spans="1:6" s="2" customFormat="1" ht="24">
      <c r="A33" s="42" t="s">
        <v>3</v>
      </c>
      <c r="B33" s="26" t="s">
        <v>13</v>
      </c>
      <c r="C33" s="43" t="s">
        <v>2</v>
      </c>
      <c r="D33" s="44" t="s">
        <v>5</v>
      </c>
      <c r="E33" s="44"/>
      <c r="F33" s="44"/>
    </row>
    <row r="34" spans="1:6" s="2" customFormat="1" ht="42" customHeight="1">
      <c r="A34" s="29">
        <v>3</v>
      </c>
      <c r="B34" s="30" t="s">
        <v>23</v>
      </c>
      <c r="C34" s="38">
        <v>23256.75</v>
      </c>
      <c r="D34" s="21">
        <f>C31/C34*0.8</f>
        <v>0.8</v>
      </c>
      <c r="E34" s="21"/>
      <c r="F34" s="21"/>
    </row>
    <row r="35" spans="1:6" s="2" customFormat="1" ht="16.5" customHeight="1">
      <c r="A35" s="22"/>
      <c r="C35" s="8"/>
      <c r="D35" s="23"/>
      <c r="E35" s="23"/>
      <c r="F35" s="24"/>
    </row>
    <row r="36" spans="1:6" s="2" customFormat="1" ht="15" customHeight="1">
      <c r="A36" s="3"/>
      <c r="B36" s="20" t="s">
        <v>0</v>
      </c>
      <c r="C36" s="28">
        <v>4</v>
      </c>
      <c r="D36" s="70" t="s">
        <v>20</v>
      </c>
      <c r="E36" s="71"/>
      <c r="F36" s="71"/>
    </row>
    <row r="37" spans="1:6" s="2" customFormat="1" ht="14.25" customHeight="1">
      <c r="A37" s="3"/>
      <c r="B37" s="20" t="s">
        <v>1</v>
      </c>
      <c r="C37" s="28">
        <v>0</v>
      </c>
      <c r="D37" s="70"/>
      <c r="E37" s="71"/>
      <c r="F37" s="71"/>
    </row>
    <row r="38" spans="1:6" s="2" customFormat="1" ht="24" customHeight="1">
      <c r="A38" s="3"/>
      <c r="B38" s="74"/>
      <c r="C38" s="75"/>
      <c r="D38" s="72"/>
      <c r="E38" s="73"/>
      <c r="F38" s="73"/>
    </row>
    <row r="39" spans="1:6" s="2" customFormat="1" ht="48.75" customHeight="1">
      <c r="A39" s="16" t="s">
        <v>3</v>
      </c>
      <c r="B39" s="25" t="s">
        <v>22</v>
      </c>
      <c r="C39" s="10" t="s">
        <v>21</v>
      </c>
      <c r="D39" s="65" t="s">
        <v>15</v>
      </c>
      <c r="E39" s="66"/>
      <c r="F39" s="11"/>
    </row>
    <row r="40" spans="1:6" s="2" customFormat="1" ht="46.5" customHeight="1">
      <c r="A40" s="29">
        <v>3</v>
      </c>
      <c r="B40" s="30" t="s">
        <v>23</v>
      </c>
      <c r="C40" s="27">
        <v>24</v>
      </c>
      <c r="D40" s="57">
        <v>0</v>
      </c>
      <c r="E40" s="58"/>
      <c r="F40" s="17"/>
    </row>
    <row r="41" spans="1:6" s="2" customFormat="1" ht="11.25">
      <c r="A41" s="36"/>
      <c r="B41" s="37"/>
      <c r="C41" s="32"/>
      <c r="D41" s="33"/>
      <c r="E41" s="33"/>
      <c r="F41" s="33"/>
    </row>
    <row r="42" spans="1:6" s="2" customFormat="1" ht="18" customHeight="1">
      <c r="A42" s="15" t="s">
        <v>3</v>
      </c>
      <c r="B42" s="26" t="s">
        <v>6</v>
      </c>
      <c r="C42" s="12" t="s">
        <v>2</v>
      </c>
      <c r="D42" s="63" t="s">
        <v>18</v>
      </c>
      <c r="E42" s="64"/>
      <c r="F42" s="14" t="s">
        <v>4</v>
      </c>
    </row>
    <row r="43" spans="1:6" s="2" customFormat="1" ht="51" customHeight="1">
      <c r="A43" s="46">
        <v>3</v>
      </c>
      <c r="B43" s="47" t="s">
        <v>23</v>
      </c>
      <c r="C43" s="48">
        <f>D34</f>
        <v>0.8</v>
      </c>
      <c r="D43" s="76">
        <f>D40</f>
        <v>0</v>
      </c>
      <c r="E43" s="77"/>
      <c r="F43" s="49">
        <f>C43+D43</f>
        <v>0.8</v>
      </c>
    </row>
    <row r="44" spans="1:6" s="2" customFormat="1" ht="11.25">
      <c r="A44" s="34"/>
      <c r="B44" s="35"/>
      <c r="C44" s="31"/>
      <c r="D44" s="33"/>
      <c r="E44" s="33"/>
      <c r="F44" s="31"/>
    </row>
    <row r="45" spans="1:6" s="2" customFormat="1" ht="22.5" customHeight="1">
      <c r="A45" s="69" t="s">
        <v>27</v>
      </c>
      <c r="B45" s="69"/>
      <c r="C45" s="69"/>
      <c r="D45" s="69"/>
      <c r="E45" s="52"/>
      <c r="F45" s="51"/>
    </row>
    <row r="46" spans="1:6" s="2" customFormat="1" ht="14.25" customHeight="1">
      <c r="A46" s="3"/>
      <c r="B46" s="20" t="s">
        <v>0</v>
      </c>
      <c r="C46" s="39">
        <v>79920</v>
      </c>
      <c r="D46" s="6"/>
      <c r="E46" s="6"/>
      <c r="F46" s="19"/>
    </row>
    <row r="47" spans="1:6" s="2" customFormat="1" ht="15.75" customHeight="1">
      <c r="A47" s="3"/>
      <c r="B47" s="20" t="s">
        <v>1</v>
      </c>
      <c r="C47" s="39">
        <v>16200</v>
      </c>
      <c r="D47" s="6"/>
      <c r="E47" s="6"/>
      <c r="F47" s="19"/>
    </row>
    <row r="48" spans="1:6" s="2" customFormat="1" ht="13.5" customHeight="1">
      <c r="A48" s="3"/>
      <c r="B48" s="4"/>
      <c r="C48" s="5"/>
      <c r="D48" s="6"/>
      <c r="E48" s="6"/>
      <c r="F48" s="19"/>
    </row>
    <row r="49" spans="1:6" s="2" customFormat="1" ht="39" customHeight="1">
      <c r="A49" s="42" t="s">
        <v>3</v>
      </c>
      <c r="B49" s="26" t="s">
        <v>13</v>
      </c>
      <c r="C49" s="43" t="s">
        <v>2</v>
      </c>
      <c r="D49" s="61" t="s">
        <v>5</v>
      </c>
      <c r="E49" s="62"/>
      <c r="F49" s="44"/>
    </row>
    <row r="50" spans="1:6" s="2" customFormat="1" ht="39" customHeight="1">
      <c r="A50" s="29">
        <v>3</v>
      </c>
      <c r="B50" s="30" t="s">
        <v>23</v>
      </c>
      <c r="C50" s="38">
        <v>22032</v>
      </c>
      <c r="D50" s="59">
        <f>C47/C50*0.8</f>
        <v>0.5882352941176471</v>
      </c>
      <c r="E50" s="60"/>
      <c r="F50" s="21"/>
    </row>
    <row r="51" spans="1:6" s="2" customFormat="1" ht="39" customHeight="1">
      <c r="A51" s="29">
        <v>4</v>
      </c>
      <c r="B51" s="30" t="s">
        <v>24</v>
      </c>
      <c r="C51" s="38">
        <v>16200</v>
      </c>
      <c r="D51" s="59">
        <f>C47/C51*0.8</f>
        <v>0.8</v>
      </c>
      <c r="E51" s="60"/>
      <c r="F51" s="21"/>
    </row>
    <row r="52" spans="1:6" s="2" customFormat="1" ht="39" customHeight="1">
      <c r="A52" s="29">
        <v>5</v>
      </c>
      <c r="B52" s="30" t="s">
        <v>25</v>
      </c>
      <c r="C52" s="38">
        <v>79920</v>
      </c>
      <c r="D52" s="59">
        <f>C47/C52*0.8</f>
        <v>0.16216216216216217</v>
      </c>
      <c r="E52" s="60"/>
      <c r="F52" s="21"/>
    </row>
    <row r="53" spans="1:6" s="2" customFormat="1" ht="11.25">
      <c r="A53" s="34"/>
      <c r="B53" s="35"/>
      <c r="C53" s="45"/>
      <c r="D53" s="31"/>
      <c r="E53" s="31"/>
      <c r="F53" s="31"/>
    </row>
    <row r="54" spans="1:6" s="2" customFormat="1" ht="12">
      <c r="A54" s="22"/>
      <c r="C54" s="8"/>
      <c r="D54" s="23"/>
      <c r="E54" s="23"/>
      <c r="F54" s="24"/>
    </row>
    <row r="55" spans="1:6" s="2" customFormat="1" ht="15" customHeight="1">
      <c r="A55" s="3"/>
      <c r="B55" s="20" t="s">
        <v>0</v>
      </c>
      <c r="C55" s="28">
        <v>4</v>
      </c>
      <c r="D55" s="70" t="s">
        <v>20</v>
      </c>
      <c r="E55" s="71"/>
      <c r="F55" s="71"/>
    </row>
    <row r="56" spans="1:6" s="2" customFormat="1" ht="14.25" customHeight="1">
      <c r="A56" s="3"/>
      <c r="B56" s="20" t="s">
        <v>1</v>
      </c>
      <c r="C56" s="28">
        <v>0</v>
      </c>
      <c r="D56" s="70"/>
      <c r="E56" s="71"/>
      <c r="F56" s="71"/>
    </row>
    <row r="57" spans="1:6" s="2" customFormat="1" ht="24.75" customHeight="1">
      <c r="A57" s="3"/>
      <c r="B57" s="74"/>
      <c r="C57" s="75"/>
      <c r="D57" s="72"/>
      <c r="E57" s="73"/>
      <c r="F57" s="73"/>
    </row>
    <row r="58" spans="1:6" s="2" customFormat="1" ht="43.5" customHeight="1">
      <c r="A58" s="16" t="s">
        <v>3</v>
      </c>
      <c r="B58" s="25" t="s">
        <v>22</v>
      </c>
      <c r="C58" s="10" t="s">
        <v>21</v>
      </c>
      <c r="D58" s="65" t="s">
        <v>15</v>
      </c>
      <c r="E58" s="66"/>
      <c r="F58" s="11"/>
    </row>
    <row r="59" spans="1:6" s="2" customFormat="1" ht="48" customHeight="1">
      <c r="A59" s="29">
        <v>3</v>
      </c>
      <c r="B59" s="30" t="s">
        <v>23</v>
      </c>
      <c r="C59" s="27">
        <v>24</v>
      </c>
      <c r="D59" s="57">
        <v>0</v>
      </c>
      <c r="E59" s="58"/>
      <c r="F59" s="17"/>
    </row>
    <row r="60" spans="1:6" s="2" customFormat="1" ht="48" customHeight="1">
      <c r="A60" s="29">
        <v>4</v>
      </c>
      <c r="B60" s="30" t="s">
        <v>24</v>
      </c>
      <c r="C60" s="27">
        <v>48</v>
      </c>
      <c r="D60" s="67">
        <f>4/4*0.2</f>
        <v>0.2</v>
      </c>
      <c r="E60" s="67"/>
      <c r="F60" s="17"/>
    </row>
    <row r="61" spans="1:6" s="2" customFormat="1" ht="48" customHeight="1">
      <c r="A61" s="29">
        <v>5</v>
      </c>
      <c r="B61" s="30" t="s">
        <v>25</v>
      </c>
      <c r="C61" s="27">
        <v>48</v>
      </c>
      <c r="D61" s="67">
        <f>4/4*0.2</f>
        <v>0.2</v>
      </c>
      <c r="E61" s="67"/>
      <c r="F61" s="17"/>
    </row>
    <row r="62" spans="1:6" ht="11.25">
      <c r="A62" s="36"/>
      <c r="B62" s="37"/>
      <c r="C62" s="32"/>
      <c r="D62" s="33"/>
      <c r="E62" s="33"/>
      <c r="F62" s="33"/>
    </row>
    <row r="63" spans="1:6" ht="19.5" customHeight="1">
      <c r="A63" s="15" t="s">
        <v>3</v>
      </c>
      <c r="B63" s="26" t="s">
        <v>6</v>
      </c>
      <c r="C63" s="12" t="s">
        <v>2</v>
      </c>
      <c r="D63" s="63" t="s">
        <v>18</v>
      </c>
      <c r="E63" s="64"/>
      <c r="F63" s="14" t="s">
        <v>4</v>
      </c>
    </row>
    <row r="64" spans="1:6" ht="38.25" customHeight="1">
      <c r="A64" s="29">
        <v>3</v>
      </c>
      <c r="B64" s="30" t="s">
        <v>23</v>
      </c>
      <c r="C64" s="21">
        <f>D50</f>
        <v>0.5882352941176471</v>
      </c>
      <c r="D64" s="59">
        <f>D59</f>
        <v>0</v>
      </c>
      <c r="E64" s="60"/>
      <c r="F64" s="21">
        <f>C64+D64</f>
        <v>0.5882352941176471</v>
      </c>
    </row>
    <row r="65" spans="1:6" ht="44.25" customHeight="1">
      <c r="A65" s="46">
        <v>4</v>
      </c>
      <c r="B65" s="47" t="s">
        <v>24</v>
      </c>
      <c r="C65" s="48">
        <f>D51</f>
        <v>0.8</v>
      </c>
      <c r="D65" s="54">
        <f>D60</f>
        <v>0.2</v>
      </c>
      <c r="E65" s="55"/>
      <c r="F65" s="53">
        <f>C65+D65</f>
        <v>1</v>
      </c>
    </row>
    <row r="66" spans="1:6" ht="42" customHeight="1">
      <c r="A66" s="29">
        <v>5</v>
      </c>
      <c r="B66" s="30" t="s">
        <v>25</v>
      </c>
      <c r="C66" s="21">
        <f>D52</f>
        <v>0.16216216216216217</v>
      </c>
      <c r="D66" s="56">
        <f>D61</f>
        <v>0.2</v>
      </c>
      <c r="E66" s="56"/>
      <c r="F66" s="21">
        <f>C66+D66</f>
        <v>0.3621621621621622</v>
      </c>
    </row>
    <row r="69" ht="63.75" customHeight="1"/>
    <row r="70" spans="2:5" ht="12">
      <c r="B70" s="1" t="s">
        <v>8</v>
      </c>
      <c r="D70" s="5"/>
      <c r="E70" s="5"/>
    </row>
    <row r="71" spans="4:6" ht="12">
      <c r="D71" s="68" t="s">
        <v>7</v>
      </c>
      <c r="E71" s="68"/>
      <c r="F71" s="68"/>
    </row>
  </sheetData>
  <sheetProtection/>
  <mergeCells count="34">
    <mergeCell ref="B14:C14"/>
    <mergeCell ref="A4:D4"/>
    <mergeCell ref="D18:F20"/>
    <mergeCell ref="B20:C20"/>
    <mergeCell ref="D12:F14"/>
    <mergeCell ref="D71:F71"/>
    <mergeCell ref="A29:D29"/>
    <mergeCell ref="D36:F38"/>
    <mergeCell ref="B38:C38"/>
    <mergeCell ref="A45:D45"/>
    <mergeCell ref="D55:F57"/>
    <mergeCell ref="B57:C57"/>
    <mergeCell ref="D42:E42"/>
    <mergeCell ref="D43:E43"/>
    <mergeCell ref="D58:E58"/>
    <mergeCell ref="D64:E64"/>
    <mergeCell ref="D15:E15"/>
    <mergeCell ref="D16:E16"/>
    <mergeCell ref="D21:E21"/>
    <mergeCell ref="D22:E22"/>
    <mergeCell ref="D51:E51"/>
    <mergeCell ref="D60:E60"/>
    <mergeCell ref="D61:E61"/>
    <mergeCell ref="D39:E39"/>
    <mergeCell ref="D65:E65"/>
    <mergeCell ref="D66:E66"/>
    <mergeCell ref="D59:E59"/>
    <mergeCell ref="D52:E52"/>
    <mergeCell ref="D8:E8"/>
    <mergeCell ref="D63:E63"/>
    <mergeCell ref="D49:E49"/>
    <mergeCell ref="D50:E50"/>
    <mergeCell ref="D40:E40"/>
    <mergeCell ref="D9:E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1" r:id="rId1"/>
  <headerFooter>
    <oddFooter>&amp;CStrona &amp;P z &amp;N</oddFooter>
  </headerFooter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2022-07-11T08:28:21Z</cp:lastPrinted>
  <dcterms:created xsi:type="dcterms:W3CDTF">2006-02-24T09:13:32Z</dcterms:created>
  <dcterms:modified xsi:type="dcterms:W3CDTF">2022-07-11T09:13:26Z</dcterms:modified>
  <cp:category/>
  <cp:version/>
  <cp:contentType/>
  <cp:contentStatus/>
</cp:coreProperties>
</file>